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00" i="1"/>
  <c r="L81" i="1"/>
  <c r="L62" i="1"/>
  <c r="L43" i="1"/>
  <c r="L24" i="1"/>
  <c r="G195" i="1"/>
  <c r="I195" i="1"/>
  <c r="F195" i="1"/>
  <c r="J195" i="1"/>
  <c r="H195" i="1"/>
  <c r="F176" i="1"/>
  <c r="G176" i="1"/>
  <c r="H176" i="1"/>
  <c r="I176" i="1"/>
  <c r="J176" i="1"/>
  <c r="G157" i="1"/>
  <c r="F157" i="1"/>
  <c r="I157" i="1"/>
  <c r="H157" i="1"/>
  <c r="J157" i="1"/>
  <c r="F138" i="1"/>
  <c r="I138" i="1"/>
  <c r="H138" i="1"/>
  <c r="J138" i="1"/>
  <c r="G138" i="1"/>
  <c r="H119" i="1"/>
  <c r="F119" i="1"/>
  <c r="I119" i="1"/>
  <c r="J119" i="1"/>
  <c r="F100" i="1"/>
  <c r="G100" i="1"/>
  <c r="J100" i="1"/>
  <c r="I100" i="1"/>
  <c r="H100" i="1"/>
  <c r="G119" i="1"/>
  <c r="L119" i="1"/>
  <c r="G81" i="1"/>
  <c r="H81" i="1"/>
  <c r="I81" i="1"/>
  <c r="F81" i="1"/>
  <c r="J81" i="1"/>
  <c r="I62" i="1"/>
  <c r="F62" i="1"/>
  <c r="G62" i="1"/>
  <c r="J62" i="1"/>
  <c r="H62" i="1"/>
  <c r="H43" i="1"/>
  <c r="F43" i="1"/>
  <c r="I43" i="1"/>
  <c r="J43" i="1"/>
  <c r="G43" i="1"/>
  <c r="J24" i="1"/>
  <c r="I24" i="1"/>
  <c r="H24" i="1"/>
  <c r="G24" i="1"/>
  <c r="F24" i="1"/>
  <c r="L196" i="1" l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<sst xmlns="http://schemas.openxmlformats.org/spreadsheetml/2006/main" count="414" uniqueCount="173">
  <si>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</si>
  <si>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</si>
  <si>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</si>
  <si>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</si>
  <si>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</si>
  <si>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</si>
  <si>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</si>
  <si>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</si>
  <si>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</si>
  <si>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</si>
  <si>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</si>
  <si>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</si>
  <si>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</si>
  <si>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</si>
  <si>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</si>
  <si>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</si>
  <si>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</si>
  <si>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</si>
  <si>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</si>
  <si>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</si>
  <si>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</si>
  <si>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</si>
  <si>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</si>
  <si>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</si>
  <si>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</si>
  <si>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</si>
  <si>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</si>
  <si>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</si>
  <si>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</si>
  <si>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</si>
  <si>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</si>
  <si>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</si>
  <si>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</si>
  <si>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</si>
  <si>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</si>
  <si>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</si>
  <si>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</si>
  <si>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</si>
  <si>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</si>
  <si>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</si>
  <si>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</si>
  <si>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</si>
  <si>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</si>
  <si>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</si>
  <si>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</si>
  <si>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</si>
  <si>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</si>
  <si>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</si>
  <si>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</si>
  <si>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</si>
  <si>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</si>
  <si>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</si>
  <si>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</si>
  <si>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</si>
  <si>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</si>
  <si>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</si>
  <si>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3.3</t>
  </si>
  <si>
    <t>ТТК 3.12</t>
  </si>
  <si>
    <t>Пюре картофельное</t>
  </si>
  <si>
    <t>директор</t>
  </si>
  <si>
    <t>овощи</t>
  </si>
  <si>
    <t>булочное</t>
  </si>
  <si>
    <t>Помидор свежий</t>
  </si>
  <si>
    <t>Кондитерское изделие (печенье)</t>
  </si>
  <si>
    <t xml:space="preserve">Чай с сахаром </t>
  </si>
  <si>
    <t>ТТК 4.1</t>
  </si>
  <si>
    <t>ТТК 8.2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</si>
  <si>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</si>
  <si>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</si>
  <si>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</si>
  <si>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</si>
  <si>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ТТК 4.7</t>
  </si>
  <si>
    <t>ТТК 5.2</t>
  </si>
  <si>
    <t>ТТК 6.2</t>
  </si>
  <si>
    <t>ТТК 8.17</t>
  </si>
  <si>
    <t>ТТК 3.1</t>
  </si>
  <si>
    <t>ТТК 3.2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</si>
  <si>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</si>
  <si>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</si>
  <si>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</si>
  <si>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</si>
  <si>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</si>
  <si>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</si>
  <si>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8.18</t>
  </si>
  <si>
    <t>Салат из свеклы</t>
  </si>
  <si>
    <t>Рассольник петербургский</t>
  </si>
  <si>
    <t>Цыплята(бедро н/к) запеченные</t>
  </si>
  <si>
    <t>ТТК 4.5</t>
  </si>
  <si>
    <t>ТТК 5.10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</si>
  <si>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</si>
  <si>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</si>
  <si>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</si>
  <si>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</si>
  <si>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</si>
  <si>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</si>
  <si>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ТТК 1.5</t>
  </si>
  <si>
    <t>ТТК 3.10</t>
  </si>
  <si>
    <t>ТТК 8.12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</si>
  <si>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</si>
  <si>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</si>
  <si>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</si>
  <si>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</si>
  <si>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</si>
  <si>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</si>
  <si>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</si>
  <si>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</si>
  <si>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</si>
  <si>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</si>
  <si>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</si>
  <si>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</si>
  <si>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</si>
  <si>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</si>
  <si>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</si>
  <si>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</si>
  <si>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</si>
  <si>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</si>
  <si>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ТТК 6.8</t>
  </si>
  <si>
    <t>ТТК 8.3</t>
  </si>
  <si>
    <t>Салат из помидоров с сухариками</t>
  </si>
  <si>
    <t>Тефтели Морская фантазия</t>
  </si>
  <si>
    <t>Напиток Каркаде</t>
  </si>
  <si>
    <t>ТТК 7.1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</si>
  <si>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</si>
  <si>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</si>
  <si>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</si>
  <si>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</si>
  <si>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Суп картофельный с рисовой крупой, цыплеком</t>
  </si>
  <si>
    <t>Паста с мясным соусом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</si>
  <si>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</si>
  <si>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</si>
  <si>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</si>
  <si>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</si>
  <si>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</si>
  <si>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</si>
  <si>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</si>
  <si>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</si>
  <si>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</si>
  <si>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</si>
  <si>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</si>
  <si>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</si>
  <si>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</si>
  <si>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</si>
  <si>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</si>
  <si>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</si>
  <si>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</si>
  <si>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</si>
  <si>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</si>
  <si>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</si>
  <si>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</si>
  <si>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</si>
  <si>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</si>
  <si>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</si>
  <si>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</si>
  <si>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мучное бл.</t>
  </si>
  <si>
    <t>Каша Боярская</t>
  </si>
  <si>
    <t>Оладьи из п/ф с повидлом</t>
  </si>
  <si>
    <t>ТТК 1.7</t>
  </si>
  <si>
    <t>ТТК 3.6</t>
  </si>
  <si>
    <t>Наггетсы куриные</t>
  </si>
  <si>
    <t>ТТК 6.10</t>
  </si>
  <si>
    <t>гор. блюдо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</si>
  <si>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</si>
  <si>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</si>
  <si>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</si>
  <si>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</si>
  <si>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</si>
  <si>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</si>
  <si>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Помидор соленый</t>
  </si>
  <si>
    <t>ТТК 4.10</t>
  </si>
  <si>
    <t>Икра овощная кабачковая</t>
  </si>
  <si>
    <t>ТТК 4.14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</si>
  <si>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предметов» города Губкина Белгородской области</t>
  </si>
  <si>
    <t>Арнаутова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</si>
</sst>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0" fillId="4" borderId="2" xfId="0" applyFill="1" applyBorder="1"/>
    <xf numFmtId="0" fontId="0" fillId="0" borderId="1" xfId="0" applyBorder="1" applyAlignment="1">
      <alignment horizontal="left" vertical="center"/>
    </xf>
    <xf numFmtId="0" fontId="11" fillId="5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2" xfId="0" applyFont="1" applyBorder="1"/>
    <xf numFmtId="0" fontId="0" fillId="7" borderId="1" xfId="0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8" borderId="4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15" xfId="0" applyNumberFormat="1" applyFill="1" applyBorder="1" applyAlignment="1" applyProtection="1">
      <alignment horizontal="center" vertical="center"/>
      <protection locked="0"/>
    </xf>
    <xf numFmtId="1" fontId="0" fillId="7" borderId="4" xfId="0" applyNumberFormat="1" applyFill="1" applyBorder="1" applyAlignment="1" applyProtection="1">
      <alignment horizontal="center" vertical="center"/>
      <protection locked="0"/>
    </xf>
    <xf numFmtId="1" fontId="0" fillId="7" borderId="23" xfId="0" applyNumberForma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1" fontId="0" fillId="7" borderId="17" xfId="0" applyNumberFormat="1" applyFill="1" applyBorder="1" applyAlignment="1" applyProtection="1">
      <alignment horizontal="center" vertical="center"/>
      <protection locked="0"/>
    </xf>
    <xf numFmtId="1" fontId="11" fillId="8" borderId="2" xfId="0" applyNumberFormat="1" applyFont="1" applyFill="1" applyBorder="1" applyAlignment="1" applyProtection="1">
      <alignment horizontal="center" vertical="center"/>
      <protection locked="0"/>
    </xf>
    <xf numFmtId="1" fontId="11" fillId="8" borderId="4" xfId="0" applyNumberFormat="1" applyFont="1" applyFill="1" applyBorder="1" applyAlignment="1" applyProtection="1">
      <alignment horizontal="center" vertical="center"/>
      <protection locked="0"/>
    </xf>
    <xf numFmtId="1" fontId="11" fillId="8" borderId="23" xfId="0" applyNumberFormat="1" applyFon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8" borderId="2" xfId="1" applyFill="1" applyBorder="1" applyAlignment="1">
      <alignment horizontal="left"/>
    </xf>
    <xf numFmtId="0" fontId="0" fillId="7" borderId="2" xfId="0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8" borderId="2" xfId="0" applyFont="1" applyFill="1" applyBorder="1" applyAlignment="1" applyProtection="1">
      <alignment horizontal="left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1" fontId="11" fillId="8" borderId="17" xfId="0" applyNumberFormat="1" applyFont="1" applyFill="1" applyBorder="1" applyAlignment="1" applyProtection="1">
      <alignment horizontal="center" vertical="center"/>
      <protection locked="0"/>
    </xf>
    <xf numFmtId="1" fontId="11" fillId="8" borderId="2" xfId="1" applyNumberFormat="1" applyFill="1" applyBorder="1" applyAlignment="1" applyProtection="1">
      <alignment horizontal="center" vertical="center"/>
      <protection locked="0"/>
    </xf>
    <xf numFmtId="1" fontId="11" fillId="8" borderId="17" xfId="1" applyNumberFormat="1" applyFill="1" applyBorder="1" applyAlignment="1" applyProtection="1">
      <alignment horizontal="center" vertical="center"/>
      <protection locked="0"/>
    </xf>
    <xf numFmtId="1" fontId="0" fillId="7" borderId="14" xfId="0" applyNumberForma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0" borderId="4" xfId="1" applyBorder="1" applyAlignment="1">
      <alignment horizontal="left" vertical="center"/>
    </xf>
    <xf numFmtId="0" fontId="11" fillId="0" borderId="5" xfId="1" applyBorder="1"/>
    <xf numFmtId="0" fontId="11" fillId="8" borderId="1" xfId="1" applyFill="1" applyBorder="1" applyAlignment="1" applyProtection="1">
      <alignment horizontal="left" vertical="center" wrapText="1"/>
      <protection locked="0"/>
    </xf>
    <xf numFmtId="0" fontId="11" fillId="8" borderId="2" xfId="1" applyFill="1" applyBorder="1" applyAlignment="1" applyProtection="1">
      <alignment horizontal="left" vertical="center" wrapText="1"/>
      <protection locked="0"/>
    </xf>
    <xf numFmtId="0" fontId="11" fillId="8" borderId="5" xfId="1" applyFill="1" applyBorder="1" applyAlignment="1" applyProtection="1">
      <alignment horizontal="left" vertical="center" wrapText="1"/>
      <protection locked="0"/>
    </xf>
    <xf numFmtId="0" fontId="11" fillId="8" borderId="14" xfId="1" applyFill="1" applyBorder="1" applyAlignment="1" applyProtection="1">
      <alignment horizontal="center" vertical="center"/>
      <protection locked="0"/>
    </xf>
    <xf numFmtId="0" fontId="11" fillId="8" borderId="2" xfId="1" applyFill="1" applyBorder="1" applyAlignment="1" applyProtection="1">
      <alignment horizontal="center" vertical="center"/>
      <protection locked="0"/>
    </xf>
    <xf numFmtId="0" fontId="11" fillId="8" borderId="5" xfId="1" applyFill="1" applyBorder="1" applyAlignment="1" applyProtection="1">
      <alignment horizontal="center" vertical="center"/>
      <protection locked="0"/>
    </xf>
    <xf numFmtId="1" fontId="11" fillId="8" borderId="14" xfId="1" applyNumberFormat="1" applyFill="1" applyBorder="1" applyAlignment="1" applyProtection="1">
      <alignment horizontal="center" vertical="center"/>
      <protection locked="0"/>
    </xf>
    <xf numFmtId="1" fontId="11" fillId="8" borderId="24" xfId="1" applyNumberFormat="1" applyFill="1" applyBorder="1" applyAlignment="1" applyProtection="1">
      <alignment horizontal="center" vertical="center"/>
      <protection locked="0"/>
    </xf>
    <xf numFmtId="1" fontId="11" fillId="8" borderId="5" xfId="1" applyNumberFormat="1" applyFill="1" applyBorder="1" applyAlignment="1" applyProtection="1">
      <alignment horizontal="center" vertical="center"/>
      <protection locked="0"/>
    </xf>
    <xf numFmtId="1" fontId="11" fillId="8" borderId="25" xfId="1" applyNumberFormat="1" applyFill="1" applyBorder="1" applyAlignment="1" applyProtection="1">
      <alignment horizontal="center" vertical="center"/>
      <protection locked="0"/>
    </xf>
    <xf numFmtId="0" fontId="11" fillId="8" borderId="4" xfId="1" applyFill="1" applyBorder="1" applyAlignment="1" applyProtection="1">
      <alignment horizontal="left" vertical="center" wrapText="1"/>
      <protection locked="0"/>
    </xf>
    <xf numFmtId="1" fontId="11" fillId="8" borderId="4" xfId="1" applyNumberFormat="1" applyFill="1" applyBorder="1" applyAlignment="1" applyProtection="1">
      <alignment horizontal="center" vertical="center"/>
      <protection locked="0"/>
    </xf>
    <xf numFmtId="1" fontId="11" fillId="8" borderId="23" xfId="1" applyNumberFormat="1" applyFill="1" applyBorder="1" applyAlignment="1" applyProtection="1">
      <alignment horizontal="center" vertical="center"/>
      <protection locked="0"/>
    </xf>
    <xf numFmtId="0" fontId="11" fillId="8" borderId="4" xfId="1" applyFill="1" applyBorder="1" applyAlignment="1" applyProtection="1">
      <alignment horizontal="left" vertical="center"/>
      <protection locked="0"/>
    </xf>
    <xf numFmtId="0" fontId="11" fillId="8" borderId="2" xfId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 t="s">
        <v>171</v>
      </c>
      <c r="D1" s="116"/>
      <c r="E1" s="116"/>
      <c r="F1" s="12" t="s">
        <v>16</v>
      </c>
      <c r="G1" s="2" t="s">
        <v>17</v>
      </c>
      <c r="H1" s="117" t="s">
        <v>59</v>
      </c>
      <c r="I1" s="117"/>
      <c r="J1" s="117"/>
      <c r="K1" s="117"/>
    </row>
    <row r="2" spans="1:12" ht="18" x14ac:dyDescent="0.2">
      <c r="A2" s="35" t="s">
        <v>6</v>
      </c>
      <c r="C2" s="2"/>
      <c r="G2" s="2" t="s">
        <v>18</v>
      </c>
      <c r="H2" s="117" t="s">
        <v>172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7.25" customHeight="1" x14ac:dyDescent="0.25">
      <c r="A6" s="20">
        <v>1</v>
      </c>
      <c r="B6" s="21">
        <v>1</v>
      </c>
      <c r="C6" s="22" t="s">
        <v>20</v>
      </c>
      <c r="D6" s="54" t="s">
        <v>21</v>
      </c>
      <c r="E6" s="58" t="s">
        <v>38</v>
      </c>
      <c r="F6" s="62">
        <v>200</v>
      </c>
      <c r="G6" s="66">
        <v>11</v>
      </c>
      <c r="H6" s="66">
        <v>9</v>
      </c>
      <c r="I6" s="67">
        <v>38</v>
      </c>
      <c r="J6" s="66">
        <v>279.98</v>
      </c>
      <c r="K6" s="76" t="s">
        <v>52</v>
      </c>
      <c r="L6" s="109">
        <v>78.3</v>
      </c>
    </row>
    <row r="7" spans="1:12" ht="15" x14ac:dyDescent="0.25">
      <c r="A7" s="23"/>
      <c r="B7" s="15"/>
      <c r="C7" s="11"/>
      <c r="D7" s="55" t="s">
        <v>60</v>
      </c>
      <c r="E7" s="59" t="s">
        <v>62</v>
      </c>
      <c r="F7" s="63">
        <v>40</v>
      </c>
      <c r="G7" s="68">
        <v>0</v>
      </c>
      <c r="H7" s="68">
        <v>1</v>
      </c>
      <c r="I7" s="69">
        <v>2</v>
      </c>
      <c r="J7" s="75">
        <v>23</v>
      </c>
      <c r="K7" s="77" t="s">
        <v>65</v>
      </c>
      <c r="L7" s="43"/>
    </row>
    <row r="8" spans="1:12" ht="15" x14ac:dyDescent="0.25">
      <c r="A8" s="23"/>
      <c r="B8" s="15"/>
      <c r="C8" s="11"/>
      <c r="D8" s="56" t="s">
        <v>61</v>
      </c>
      <c r="E8" s="60" t="s">
        <v>63</v>
      </c>
      <c r="F8" s="64">
        <v>60</v>
      </c>
      <c r="G8" s="70">
        <v>8</v>
      </c>
      <c r="H8" s="70">
        <v>7</v>
      </c>
      <c r="I8" s="71">
        <v>12</v>
      </c>
      <c r="J8" s="70">
        <v>141</v>
      </c>
      <c r="K8" s="78"/>
      <c r="L8" s="43"/>
    </row>
    <row r="9" spans="1:12" ht="15" x14ac:dyDescent="0.25">
      <c r="A9" s="23"/>
      <c r="B9" s="15"/>
      <c r="C9" s="11"/>
      <c r="D9" s="57" t="s">
        <v>22</v>
      </c>
      <c r="E9" s="61" t="s">
        <v>64</v>
      </c>
      <c r="F9" s="65">
        <v>200</v>
      </c>
      <c r="G9" s="72">
        <v>0</v>
      </c>
      <c r="H9" s="73">
        <v>0</v>
      </c>
      <c r="I9" s="74">
        <v>15</v>
      </c>
      <c r="J9" s="70">
        <v>61.24</v>
      </c>
      <c r="K9" s="79" t="s">
        <v>66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67</v>
      </c>
      <c r="J13" s="112">
        <f t="shared" si="0"/>
        <v>505.22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80" t="s">
        <v>24</v>
      </c>
      <c r="E14" s="59" t="s">
        <v>67</v>
      </c>
      <c r="F14" s="63">
        <v>60</v>
      </c>
      <c r="G14" s="68">
        <v>1.0900000000000001</v>
      </c>
      <c r="H14" s="68">
        <v>2.71</v>
      </c>
      <c r="I14" s="69">
        <v>6.01</v>
      </c>
      <c r="J14" s="87">
        <v>52.75</v>
      </c>
      <c r="K14" s="88" t="s">
        <v>71</v>
      </c>
      <c r="L14" s="110">
        <v>98</v>
      </c>
    </row>
    <row r="15" spans="1:12" ht="15" x14ac:dyDescent="0.25">
      <c r="A15" s="23"/>
      <c r="B15" s="15"/>
      <c r="C15" s="11"/>
      <c r="D15" s="81" t="s">
        <v>25</v>
      </c>
      <c r="E15" s="60" t="s">
        <v>68</v>
      </c>
      <c r="F15" s="72">
        <v>210</v>
      </c>
      <c r="G15" s="72">
        <v>1.6</v>
      </c>
      <c r="H15" s="72">
        <v>2.2000000000000002</v>
      </c>
      <c r="I15" s="84">
        <v>9.6</v>
      </c>
      <c r="J15" s="70">
        <v>65</v>
      </c>
      <c r="K15" s="89" t="s">
        <v>72</v>
      </c>
      <c r="L15" s="43"/>
    </row>
    <row r="16" spans="1:12" ht="15" x14ac:dyDescent="0.25">
      <c r="A16" s="23"/>
      <c r="B16" s="15"/>
      <c r="C16" s="11"/>
      <c r="D16" s="7" t="s">
        <v>26</v>
      </c>
      <c r="E16" s="60" t="s">
        <v>69</v>
      </c>
      <c r="F16" s="70">
        <v>150</v>
      </c>
      <c r="G16" s="70">
        <v>12.96</v>
      </c>
      <c r="H16" s="70">
        <v>20.100000000000001</v>
      </c>
      <c r="I16" s="71">
        <v>25.55</v>
      </c>
      <c r="J16" s="70">
        <v>334.94</v>
      </c>
      <c r="K16" s="90" t="s">
        <v>73</v>
      </c>
      <c r="L16" s="43"/>
    </row>
    <row r="17" spans="1:12" ht="15" x14ac:dyDescent="0.25">
      <c r="A17" s="23"/>
      <c r="B17" s="15"/>
      <c r="C17" s="11"/>
      <c r="D17" s="57" t="s">
        <v>28</v>
      </c>
      <c r="E17" s="82" t="s">
        <v>70</v>
      </c>
      <c r="F17" s="83">
        <v>200</v>
      </c>
      <c r="G17" s="72">
        <v>0.2</v>
      </c>
      <c r="H17" s="72">
        <v>0.16</v>
      </c>
      <c r="I17" s="84">
        <v>18.84</v>
      </c>
      <c r="J17" s="70">
        <v>77.599999999999994</v>
      </c>
      <c r="K17" s="89" t="s">
        <v>74</v>
      </c>
      <c r="L17" s="43"/>
    </row>
    <row r="18" spans="1:12" ht="15" x14ac:dyDescent="0.25">
      <c r="A18" s="23"/>
      <c r="B18" s="15"/>
      <c r="C18" s="11"/>
      <c r="D18" s="57" t="s">
        <v>29</v>
      </c>
      <c r="E18" s="82" t="s">
        <v>40</v>
      </c>
      <c r="F18" s="83">
        <v>40</v>
      </c>
      <c r="G18" s="72">
        <v>3.04</v>
      </c>
      <c r="H18" s="72">
        <v>0.32</v>
      </c>
      <c r="I18" s="84">
        <v>19.68</v>
      </c>
      <c r="J18" s="70">
        <v>93.76</v>
      </c>
      <c r="K18" s="89" t="s">
        <v>75</v>
      </c>
      <c r="L18" s="43"/>
    </row>
    <row r="19" spans="1:12" ht="15" x14ac:dyDescent="0.25">
      <c r="A19" s="23"/>
      <c r="B19" s="15"/>
      <c r="C19" s="11"/>
      <c r="D19" s="57" t="s">
        <v>30</v>
      </c>
      <c r="E19" s="82" t="s">
        <v>39</v>
      </c>
      <c r="F19" s="83">
        <v>40</v>
      </c>
      <c r="G19" s="85">
        <v>2.2400000000000002</v>
      </c>
      <c r="H19" s="85">
        <v>0.44</v>
      </c>
      <c r="I19" s="86">
        <v>23.76</v>
      </c>
      <c r="J19" s="85">
        <v>107.96</v>
      </c>
      <c r="K19" s="89" t="s">
        <v>76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12">
        <f t="shared" ref="G23:J23" si="2">SUM(G14:G22)</f>
        <v>21.130000000000003</v>
      </c>
      <c r="H23" s="112">
        <f t="shared" si="2"/>
        <v>25.930000000000003</v>
      </c>
      <c r="I23" s="112">
        <f t="shared" si="2"/>
        <v>103.44000000000001</v>
      </c>
      <c r="J23" s="112">
        <f t="shared" si="2"/>
        <v>732.01</v>
      </c>
      <c r="K23" s="25"/>
      <c r="L23" s="111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118" t="s">
        <v>4</v>
      </c>
      <c r="D24" s="119"/>
      <c r="E24" s="31"/>
      <c r="F24" s="32">
        <f>F13+F23</f>
        <v>1200</v>
      </c>
      <c r="G24" s="113">
        <f t="shared" ref="G24:J24" si="4">G13+G23</f>
        <v>40.130000000000003</v>
      </c>
      <c r="H24" s="113">
        <f t="shared" si="4"/>
        <v>42.930000000000007</v>
      </c>
      <c r="I24" s="113">
        <f t="shared" si="4"/>
        <v>170.44</v>
      </c>
      <c r="J24" s="113">
        <f t="shared" si="4"/>
        <v>1237.23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91" t="s">
        <v>160</v>
      </c>
      <c r="E25" s="94" t="s">
        <v>78</v>
      </c>
      <c r="F25" s="97">
        <v>100</v>
      </c>
      <c r="G25" s="100">
        <v>13</v>
      </c>
      <c r="H25" s="100">
        <v>15</v>
      </c>
      <c r="I25" s="101">
        <v>10</v>
      </c>
      <c r="J25" s="100">
        <v>230</v>
      </c>
      <c r="K25" s="41" t="s">
        <v>82</v>
      </c>
      <c r="L25" s="109">
        <v>78.3</v>
      </c>
    </row>
    <row r="26" spans="1:12" ht="15" x14ac:dyDescent="0.25">
      <c r="A26" s="14"/>
      <c r="B26" s="15"/>
      <c r="C26" s="11"/>
      <c r="D26" s="92" t="s">
        <v>60</v>
      </c>
      <c r="E26" s="59" t="s">
        <v>79</v>
      </c>
      <c r="F26" s="64">
        <v>30</v>
      </c>
      <c r="G26" s="70">
        <v>0</v>
      </c>
      <c r="H26" s="70">
        <v>0</v>
      </c>
      <c r="I26" s="70">
        <v>4</v>
      </c>
      <c r="J26" s="70">
        <v>19</v>
      </c>
      <c r="K26" s="44" t="s">
        <v>50</v>
      </c>
      <c r="L26" s="43"/>
    </row>
    <row r="27" spans="1:12" ht="15" x14ac:dyDescent="0.25">
      <c r="A27" s="14"/>
      <c r="B27" s="15"/>
      <c r="C27" s="11"/>
      <c r="D27" s="91" t="s">
        <v>29</v>
      </c>
      <c r="E27" s="95" t="s">
        <v>40</v>
      </c>
      <c r="F27" s="98">
        <v>20</v>
      </c>
      <c r="G27" s="85">
        <v>1.52</v>
      </c>
      <c r="H27" s="85">
        <v>0</v>
      </c>
      <c r="I27" s="86">
        <v>10</v>
      </c>
      <c r="J27" s="85">
        <v>47</v>
      </c>
      <c r="K27" s="44" t="s">
        <v>75</v>
      </c>
      <c r="L27" s="43"/>
    </row>
    <row r="28" spans="1:12" ht="15" x14ac:dyDescent="0.25">
      <c r="A28" s="14"/>
      <c r="B28" s="15"/>
      <c r="C28" s="11"/>
      <c r="D28" s="91" t="s">
        <v>22</v>
      </c>
      <c r="E28" s="95" t="s">
        <v>80</v>
      </c>
      <c r="F28" s="98">
        <v>200</v>
      </c>
      <c r="G28" s="85">
        <v>0.12</v>
      </c>
      <c r="H28" s="85">
        <v>0</v>
      </c>
      <c r="I28" s="86">
        <v>15</v>
      </c>
      <c r="J28" s="85">
        <v>61</v>
      </c>
      <c r="K28" s="44" t="s">
        <v>83</v>
      </c>
      <c r="L28" s="43"/>
    </row>
    <row r="29" spans="1:12" ht="15" x14ac:dyDescent="0.25">
      <c r="A29" s="14"/>
      <c r="B29" s="15"/>
      <c r="C29" s="11"/>
      <c r="D29" s="93" t="s">
        <v>77</v>
      </c>
      <c r="E29" s="96" t="s">
        <v>81</v>
      </c>
      <c r="F29" s="99">
        <v>200</v>
      </c>
      <c r="G29" s="102">
        <v>3</v>
      </c>
      <c r="H29" s="102">
        <v>1</v>
      </c>
      <c r="I29" s="103">
        <v>42</v>
      </c>
      <c r="J29" s="102">
        <v>190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550</v>
      </c>
      <c r="G32" s="112">
        <f t="shared" ref="G32" si="6">SUM(G25:G31)</f>
        <v>17.64</v>
      </c>
      <c r="H32" s="112">
        <f t="shared" ref="H32" si="7">SUM(H25:H31)</f>
        <v>16</v>
      </c>
      <c r="I32" s="112">
        <f t="shared" ref="I32" si="8">SUM(I25:I31)</f>
        <v>81</v>
      </c>
      <c r="J32" s="112">
        <f t="shared" ref="J32:L32" si="9">SUM(J25:J31)</f>
        <v>547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104" t="s">
        <v>84</v>
      </c>
      <c r="F33" s="105">
        <v>60</v>
      </c>
      <c r="G33" s="105">
        <v>1</v>
      </c>
      <c r="H33" s="105">
        <v>3</v>
      </c>
      <c r="I33" s="106">
        <v>4</v>
      </c>
      <c r="J33" s="105">
        <v>50</v>
      </c>
      <c r="K33" s="107" t="s">
        <v>87</v>
      </c>
      <c r="L33" s="110">
        <v>98</v>
      </c>
    </row>
    <row r="34" spans="1:12" ht="15" x14ac:dyDescent="0.25">
      <c r="A34" s="14"/>
      <c r="B34" s="15"/>
      <c r="C34" s="11"/>
      <c r="D34" s="7" t="s">
        <v>25</v>
      </c>
      <c r="E34" s="95" t="s">
        <v>85</v>
      </c>
      <c r="F34" s="85">
        <v>200</v>
      </c>
      <c r="G34" s="85">
        <v>2</v>
      </c>
      <c r="H34" s="85">
        <v>4</v>
      </c>
      <c r="I34" s="86">
        <v>14</v>
      </c>
      <c r="J34" s="85">
        <v>98</v>
      </c>
      <c r="K34" s="108" t="s">
        <v>88</v>
      </c>
      <c r="L34" s="43"/>
    </row>
    <row r="35" spans="1:12" ht="15" x14ac:dyDescent="0.25">
      <c r="A35" s="14"/>
      <c r="B35" s="15"/>
      <c r="C35" s="11"/>
      <c r="D35" s="7" t="s">
        <v>26</v>
      </c>
      <c r="E35" s="95" t="s">
        <v>86</v>
      </c>
      <c r="F35" s="85">
        <v>100</v>
      </c>
      <c r="G35" s="85">
        <v>16</v>
      </c>
      <c r="H35" s="85">
        <v>15</v>
      </c>
      <c r="I35" s="86">
        <v>0</v>
      </c>
      <c r="J35" s="85">
        <v>197</v>
      </c>
      <c r="K35" s="108" t="s">
        <v>54</v>
      </c>
      <c r="L35" s="43"/>
    </row>
    <row r="36" spans="1:12" ht="15" x14ac:dyDescent="0.25">
      <c r="A36" s="14"/>
      <c r="B36" s="15"/>
      <c r="C36" s="11"/>
      <c r="D36" s="7" t="s">
        <v>27</v>
      </c>
      <c r="E36" s="95" t="s">
        <v>53</v>
      </c>
      <c r="F36" s="98">
        <v>150</v>
      </c>
      <c r="G36" s="85">
        <v>3</v>
      </c>
      <c r="H36" s="85">
        <v>5</v>
      </c>
      <c r="I36" s="86">
        <v>24</v>
      </c>
      <c r="J36" s="85">
        <v>152</v>
      </c>
      <c r="K36" s="108" t="s">
        <v>89</v>
      </c>
      <c r="L36" s="43"/>
    </row>
    <row r="37" spans="1:12" ht="15" x14ac:dyDescent="0.25">
      <c r="A37" s="14"/>
      <c r="B37" s="15"/>
      <c r="C37" s="11"/>
      <c r="D37" s="7" t="s">
        <v>28</v>
      </c>
      <c r="E37" s="95" t="s">
        <v>45</v>
      </c>
      <c r="F37" s="98">
        <v>200</v>
      </c>
      <c r="G37" s="85">
        <v>0</v>
      </c>
      <c r="H37" s="85">
        <v>0</v>
      </c>
      <c r="I37" s="86">
        <v>26</v>
      </c>
      <c r="J37" s="85">
        <v>104</v>
      </c>
      <c r="K37" s="108" t="s">
        <v>90</v>
      </c>
      <c r="L37" s="43"/>
    </row>
    <row r="38" spans="1:12" ht="15" x14ac:dyDescent="0.25">
      <c r="A38" s="14"/>
      <c r="B38" s="15"/>
      <c r="C38" s="11"/>
      <c r="D38" s="7" t="s">
        <v>29</v>
      </c>
      <c r="E38" s="95" t="s">
        <v>40</v>
      </c>
      <c r="F38" s="98">
        <v>30</v>
      </c>
      <c r="G38" s="85">
        <v>2</v>
      </c>
      <c r="H38" s="85">
        <v>0</v>
      </c>
      <c r="I38" s="86">
        <v>15</v>
      </c>
      <c r="J38" s="85">
        <v>70</v>
      </c>
      <c r="K38" s="108" t="s">
        <v>75</v>
      </c>
      <c r="L38" s="43"/>
    </row>
    <row r="39" spans="1:12" ht="15" x14ac:dyDescent="0.25">
      <c r="A39" s="14"/>
      <c r="B39" s="15"/>
      <c r="C39" s="11"/>
      <c r="D39" s="7" t="s">
        <v>30</v>
      </c>
      <c r="E39" s="82" t="s">
        <v>39</v>
      </c>
      <c r="F39" s="83">
        <v>40</v>
      </c>
      <c r="G39" s="85">
        <v>2</v>
      </c>
      <c r="H39" s="85">
        <v>0</v>
      </c>
      <c r="I39" s="86">
        <v>24</v>
      </c>
      <c r="J39" s="85">
        <v>108</v>
      </c>
      <c r="K39" s="89" t="s">
        <v>76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107</v>
      </c>
      <c r="J42" s="19">
        <f t="shared" ref="J42:L42" si="13">SUM(J33:J41)</f>
        <v>779</v>
      </c>
      <c r="K42" s="25"/>
      <c r="L42" s="111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8" t="s">
        <v>4</v>
      </c>
      <c r="D43" s="119"/>
      <c r="E43" s="31"/>
      <c r="F43" s="32">
        <f>F32+F42</f>
        <v>1330</v>
      </c>
      <c r="G43" s="32">
        <f t="shared" ref="G43" si="14">G32+G42</f>
        <v>43.64</v>
      </c>
      <c r="H43" s="32">
        <f t="shared" ref="H43" si="15">H32+H42</f>
        <v>43</v>
      </c>
      <c r="I43" s="32">
        <f t="shared" ref="I43" si="16">I32+I42</f>
        <v>188</v>
      </c>
      <c r="J43" s="32">
        <f t="shared" ref="J43:L43" si="17">J32+J42</f>
        <v>1326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6</v>
      </c>
      <c r="H44" s="40">
        <v>3</v>
      </c>
      <c r="I44" s="40">
        <v>32</v>
      </c>
      <c r="J44" s="40">
        <v>180</v>
      </c>
      <c r="K44" s="41" t="s">
        <v>95</v>
      </c>
      <c r="L44" s="109">
        <v>78.3</v>
      </c>
    </row>
    <row r="45" spans="1:12" ht="15" x14ac:dyDescent="0.25">
      <c r="A45" s="23"/>
      <c r="B45" s="15"/>
      <c r="C45" s="11"/>
      <c r="D45" s="51" t="s">
        <v>61</v>
      </c>
      <c r="E45" s="42" t="s">
        <v>93</v>
      </c>
      <c r="F45" s="43">
        <v>40</v>
      </c>
      <c r="G45" s="43">
        <v>4</v>
      </c>
      <c r="H45" s="43">
        <v>5</v>
      </c>
      <c r="I45" s="43">
        <v>7</v>
      </c>
      <c r="J45" s="43">
        <v>89</v>
      </c>
      <c r="K45" s="44"/>
      <c r="L45" s="43"/>
    </row>
    <row r="46" spans="1:12" ht="15" x14ac:dyDescent="0.25">
      <c r="A46" s="23"/>
      <c r="B46" s="15"/>
      <c r="C46" s="11"/>
      <c r="D46" s="7" t="s">
        <v>91</v>
      </c>
      <c r="E46" s="42" t="s">
        <v>94</v>
      </c>
      <c r="F46" s="43">
        <v>20</v>
      </c>
      <c r="G46" s="43">
        <v>4</v>
      </c>
      <c r="H46" s="43">
        <v>5</v>
      </c>
      <c r="I46" s="43">
        <v>0</v>
      </c>
      <c r="J46" s="43">
        <v>64</v>
      </c>
      <c r="K46" s="44" t="s">
        <v>96</v>
      </c>
      <c r="L46" s="43"/>
    </row>
    <row r="47" spans="1:12" ht="15" x14ac:dyDescent="0.25">
      <c r="A47" s="23"/>
      <c r="B47" s="15"/>
      <c r="C47" s="11"/>
      <c r="D47" s="7" t="s">
        <v>29</v>
      </c>
      <c r="E47" s="42" t="s">
        <v>42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46</v>
      </c>
      <c r="F48" s="43">
        <v>200</v>
      </c>
      <c r="G48" s="43">
        <v>4</v>
      </c>
      <c r="H48" s="43">
        <v>3</v>
      </c>
      <c r="I48" s="43">
        <v>16</v>
      </c>
      <c r="J48" s="43">
        <v>109</v>
      </c>
      <c r="K48" s="44" t="s">
        <v>97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76</v>
      </c>
      <c r="J51" s="19">
        <f t="shared" ref="J51:L51" si="21">SUM(J44:J50)</f>
        <v>547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161</v>
      </c>
      <c r="F52" s="43">
        <v>60</v>
      </c>
      <c r="G52" s="43">
        <v>3</v>
      </c>
      <c r="H52" s="43">
        <v>3</v>
      </c>
      <c r="I52" s="43">
        <v>21</v>
      </c>
      <c r="J52" s="43">
        <v>124</v>
      </c>
      <c r="K52" s="44" t="s">
        <v>162</v>
      </c>
      <c r="L52" s="110">
        <v>98</v>
      </c>
    </row>
    <row r="53" spans="1:12" ht="15" x14ac:dyDescent="0.25">
      <c r="A53" s="23"/>
      <c r="B53" s="15"/>
      <c r="C53" s="11"/>
      <c r="D53" s="7" t="s">
        <v>25</v>
      </c>
      <c r="E53" s="42" t="s">
        <v>98</v>
      </c>
      <c r="F53" s="43">
        <v>210</v>
      </c>
      <c r="G53" s="43">
        <v>2</v>
      </c>
      <c r="H53" s="43">
        <v>6</v>
      </c>
      <c r="I53" s="43">
        <v>10</v>
      </c>
      <c r="J53" s="43">
        <v>99</v>
      </c>
      <c r="K53" s="44" t="s">
        <v>101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99</v>
      </c>
      <c r="F54" s="43">
        <v>90</v>
      </c>
      <c r="G54" s="43">
        <v>9</v>
      </c>
      <c r="H54" s="43">
        <v>12</v>
      </c>
      <c r="I54" s="43">
        <v>6</v>
      </c>
      <c r="J54" s="43">
        <v>172</v>
      </c>
      <c r="K54" s="44" t="s">
        <v>102</v>
      </c>
      <c r="L54" s="43"/>
    </row>
    <row r="55" spans="1:12" ht="25.5" x14ac:dyDescent="0.25">
      <c r="A55" s="23"/>
      <c r="B55" s="15"/>
      <c r="C55" s="11"/>
      <c r="D55" s="7" t="s">
        <v>27</v>
      </c>
      <c r="E55" s="42" t="s">
        <v>100</v>
      </c>
      <c r="F55" s="43">
        <v>150</v>
      </c>
      <c r="G55" s="43">
        <v>8</v>
      </c>
      <c r="H55" s="43">
        <v>5</v>
      </c>
      <c r="I55" s="43">
        <v>33</v>
      </c>
      <c r="J55" s="43">
        <v>203</v>
      </c>
      <c r="K55" s="44" t="s">
        <v>103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67</v>
      </c>
      <c r="K56" s="44" t="s">
        <v>104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75</v>
      </c>
      <c r="L57" s="43"/>
    </row>
    <row r="58" spans="1:12" ht="15" x14ac:dyDescent="0.25">
      <c r="A58" s="23"/>
      <c r="B58" s="15"/>
      <c r="C58" s="11"/>
      <c r="D58" s="7" t="s">
        <v>30</v>
      </c>
      <c r="E58" s="42" t="s">
        <v>39</v>
      </c>
      <c r="F58" s="43">
        <v>40</v>
      </c>
      <c r="G58" s="43">
        <v>2</v>
      </c>
      <c r="H58" s="43">
        <v>0</v>
      </c>
      <c r="I58" s="43">
        <v>24</v>
      </c>
      <c r="J58" s="43">
        <v>108</v>
      </c>
      <c r="K58" s="44" t="s">
        <v>76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125</v>
      </c>
      <c r="J61" s="19">
        <f t="shared" ref="J61:L61" si="25">SUM(J52:J60)</f>
        <v>843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8" t="s">
        <v>4</v>
      </c>
      <c r="D62" s="119"/>
      <c r="E62" s="31"/>
      <c r="F62" s="32">
        <f>F51+F61</f>
        <v>1280</v>
      </c>
      <c r="G62" s="32">
        <f t="shared" ref="G62" si="26">G51+G61</f>
        <v>47</v>
      </c>
      <c r="H62" s="32">
        <f t="shared" ref="H62" si="27">H51+H61</f>
        <v>43</v>
      </c>
      <c r="I62" s="32">
        <f t="shared" ref="I62" si="28">I51+I61</f>
        <v>201</v>
      </c>
      <c r="J62" s="32">
        <f t="shared" ref="J62:L62" si="29">J51+J61</f>
        <v>1390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105</v>
      </c>
      <c r="E63" s="39" t="s">
        <v>107</v>
      </c>
      <c r="F63" s="40">
        <v>160</v>
      </c>
      <c r="G63" s="40">
        <v>16</v>
      </c>
      <c r="H63" s="40">
        <v>9</v>
      </c>
      <c r="I63" s="40">
        <v>43</v>
      </c>
      <c r="J63" s="40">
        <v>317</v>
      </c>
      <c r="K63" s="41" t="s">
        <v>47</v>
      </c>
      <c r="L63" s="109">
        <v>78.3</v>
      </c>
    </row>
    <row r="64" spans="1:12" ht="15" x14ac:dyDescent="0.25">
      <c r="A64" s="23"/>
      <c r="B64" s="15"/>
      <c r="C64" s="11"/>
      <c r="D64" s="51" t="s">
        <v>91</v>
      </c>
      <c r="E64" s="42" t="s">
        <v>108</v>
      </c>
      <c r="F64" s="43">
        <v>10</v>
      </c>
      <c r="G64" s="43">
        <v>0</v>
      </c>
      <c r="H64" s="43">
        <v>6</v>
      </c>
      <c r="I64" s="43">
        <v>0</v>
      </c>
      <c r="J64" s="43">
        <v>58</v>
      </c>
      <c r="K64" s="44" t="s">
        <v>109</v>
      </c>
      <c r="L64" s="110"/>
    </row>
    <row r="65" spans="1:12" ht="15" x14ac:dyDescent="0.25">
      <c r="A65" s="23"/>
      <c r="B65" s="15"/>
      <c r="C65" s="11"/>
      <c r="D65" s="7" t="s">
        <v>29</v>
      </c>
      <c r="E65" s="42" t="s">
        <v>42</v>
      </c>
      <c r="F65" s="43">
        <v>20</v>
      </c>
      <c r="G65" s="43">
        <v>2</v>
      </c>
      <c r="H65" s="43">
        <v>1</v>
      </c>
      <c r="I65" s="43">
        <v>10</v>
      </c>
      <c r="J65" s="43">
        <v>52</v>
      </c>
      <c r="K65" s="44" t="s">
        <v>56</v>
      </c>
      <c r="L65" s="110"/>
    </row>
    <row r="66" spans="1:12" ht="15" x14ac:dyDescent="0.25">
      <c r="A66" s="23"/>
      <c r="B66" s="15"/>
      <c r="C66" s="11"/>
      <c r="D66" s="7" t="s">
        <v>22</v>
      </c>
      <c r="E66" s="42" t="s">
        <v>37</v>
      </c>
      <c r="F66" s="43">
        <v>200</v>
      </c>
      <c r="G66" s="43">
        <v>0</v>
      </c>
      <c r="H66" s="43">
        <v>0</v>
      </c>
      <c r="I66" s="43">
        <v>15</v>
      </c>
      <c r="J66" s="43">
        <v>61</v>
      </c>
      <c r="K66" s="44" t="s">
        <v>66</v>
      </c>
      <c r="L66" s="110"/>
    </row>
    <row r="67" spans="1:12" ht="15" x14ac:dyDescent="0.25">
      <c r="A67" s="23"/>
      <c r="B67" s="15"/>
      <c r="C67" s="11"/>
      <c r="D67" s="7" t="s">
        <v>106</v>
      </c>
      <c r="E67" s="42" t="s">
        <v>48</v>
      </c>
      <c r="F67" s="43">
        <v>200</v>
      </c>
      <c r="G67" s="43">
        <v>5</v>
      </c>
      <c r="H67" s="43">
        <v>4</v>
      </c>
      <c r="I67" s="43">
        <v>9</v>
      </c>
      <c r="J67" s="43">
        <v>96</v>
      </c>
      <c r="K67" s="44" t="s">
        <v>57</v>
      </c>
      <c r="L67" s="110">
        <v>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590</v>
      </c>
      <c r="G70" s="19">
        <f t="shared" ref="G70" si="30">SUM(G63:G69)</f>
        <v>23</v>
      </c>
      <c r="H70" s="19">
        <f t="shared" ref="H70" si="31">SUM(H63:H69)</f>
        <v>20</v>
      </c>
      <c r="I70" s="19">
        <f t="shared" ref="I70" si="32">SUM(I63:I69)</f>
        <v>77</v>
      </c>
      <c r="J70" s="19">
        <f t="shared" ref="J70:L70" si="33">SUM(J63:J69)</f>
        <v>584</v>
      </c>
      <c r="K70" s="25"/>
      <c r="L70" s="19">
        <f t="shared" si="33"/>
        <v>104.3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163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 t="s">
        <v>164</v>
      </c>
      <c r="L71" s="110">
        <v>98</v>
      </c>
    </row>
    <row r="72" spans="1:12" ht="15" x14ac:dyDescent="0.25">
      <c r="A72" s="23"/>
      <c r="B72" s="15"/>
      <c r="C72" s="11"/>
      <c r="D72" s="7" t="s">
        <v>25</v>
      </c>
      <c r="E72" s="42" t="s">
        <v>110</v>
      </c>
      <c r="F72" s="43">
        <v>210</v>
      </c>
      <c r="G72" s="43">
        <v>2</v>
      </c>
      <c r="H72" s="43">
        <v>5</v>
      </c>
      <c r="I72" s="43">
        <v>7</v>
      </c>
      <c r="J72" s="43">
        <v>81</v>
      </c>
      <c r="K72" s="44" t="s">
        <v>113</v>
      </c>
      <c r="L72" s="110"/>
    </row>
    <row r="73" spans="1:12" ht="15" x14ac:dyDescent="0.25">
      <c r="A73" s="23"/>
      <c r="B73" s="15"/>
      <c r="C73" s="11"/>
      <c r="D73" s="7" t="s">
        <v>26</v>
      </c>
      <c r="E73" s="42" t="s">
        <v>111</v>
      </c>
      <c r="F73" s="43">
        <v>90</v>
      </c>
      <c r="G73" s="43">
        <v>13</v>
      </c>
      <c r="H73" s="43">
        <v>14</v>
      </c>
      <c r="I73" s="43">
        <v>13</v>
      </c>
      <c r="J73" s="43">
        <v>226</v>
      </c>
      <c r="K73" s="44" t="s">
        <v>114</v>
      </c>
      <c r="L73" s="110"/>
    </row>
    <row r="74" spans="1:12" ht="15" x14ac:dyDescent="0.25">
      <c r="A74" s="23"/>
      <c r="B74" s="15"/>
      <c r="C74" s="11"/>
      <c r="D74" s="7" t="s">
        <v>27</v>
      </c>
      <c r="E74" s="42" t="s">
        <v>112</v>
      </c>
      <c r="F74" s="43">
        <v>150</v>
      </c>
      <c r="G74" s="43">
        <v>5</v>
      </c>
      <c r="H74" s="43">
        <v>4</v>
      </c>
      <c r="I74" s="43">
        <v>32</v>
      </c>
      <c r="J74" s="43">
        <v>188</v>
      </c>
      <c r="K74" s="44" t="s">
        <v>115</v>
      </c>
      <c r="L74" s="110"/>
    </row>
    <row r="75" spans="1:12" ht="15" x14ac:dyDescent="0.25">
      <c r="A75" s="23"/>
      <c r="B75" s="15"/>
      <c r="C75" s="11"/>
      <c r="D75" s="7" t="s">
        <v>28</v>
      </c>
      <c r="E75" s="42" t="s">
        <v>70</v>
      </c>
      <c r="F75" s="43">
        <v>200</v>
      </c>
      <c r="G75" s="43">
        <v>0</v>
      </c>
      <c r="H75" s="43">
        <v>0</v>
      </c>
      <c r="I75" s="43">
        <v>19</v>
      </c>
      <c r="J75" s="43">
        <v>78</v>
      </c>
      <c r="K75" s="44" t="s">
        <v>74</v>
      </c>
      <c r="L75" s="110"/>
    </row>
    <row r="76" spans="1:12" ht="15" x14ac:dyDescent="0.25">
      <c r="A76" s="23"/>
      <c r="B76" s="15"/>
      <c r="C76" s="11"/>
      <c r="D76" s="7" t="s">
        <v>29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75</v>
      </c>
      <c r="L76" s="110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2</v>
      </c>
      <c r="H77" s="43">
        <v>0</v>
      </c>
      <c r="I77" s="43">
        <v>24</v>
      </c>
      <c r="J77" s="43">
        <v>108</v>
      </c>
      <c r="K77" s="44" t="s">
        <v>76</v>
      </c>
      <c r="L77" s="110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112</v>
      </c>
      <c r="J80" s="19">
        <f t="shared" ref="J80:L80" si="37">SUM(J71:J79)</f>
        <v>784</v>
      </c>
      <c r="K80" s="25"/>
      <c r="L80" s="111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118" t="s">
        <v>4</v>
      </c>
      <c r="D81" s="119"/>
      <c r="E81" s="31"/>
      <c r="F81" s="32">
        <f>F70+F80</f>
        <v>1370</v>
      </c>
      <c r="G81" s="32">
        <f t="shared" ref="G81" si="38">G70+G80</f>
        <v>48</v>
      </c>
      <c r="H81" s="32">
        <f t="shared" ref="H81" si="39">H70+H80</f>
        <v>46</v>
      </c>
      <c r="I81" s="32">
        <f t="shared" ref="I81" si="40">I70+I80</f>
        <v>189</v>
      </c>
      <c r="J81" s="32">
        <f t="shared" ref="J81:L81" si="41">J70+J80</f>
        <v>1368</v>
      </c>
      <c r="K81" s="32"/>
      <c r="L81" s="32">
        <f t="shared" si="41"/>
        <v>202.3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154</v>
      </c>
      <c r="F82" s="40">
        <v>150</v>
      </c>
      <c r="G82" s="40">
        <v>6</v>
      </c>
      <c r="H82" s="40">
        <v>6</v>
      </c>
      <c r="I82" s="40">
        <v>32</v>
      </c>
      <c r="J82" s="40">
        <v>201</v>
      </c>
      <c r="K82" s="41" t="s">
        <v>156</v>
      </c>
      <c r="L82" s="109">
        <v>78.3</v>
      </c>
    </row>
    <row r="83" spans="1:12" ht="15" x14ac:dyDescent="0.25">
      <c r="A83" s="23"/>
      <c r="B83" s="15"/>
      <c r="C83" s="11"/>
      <c r="D83" s="51" t="s">
        <v>153</v>
      </c>
      <c r="E83" s="42" t="s">
        <v>155</v>
      </c>
      <c r="F83" s="43">
        <v>50</v>
      </c>
      <c r="G83" s="43">
        <v>3</v>
      </c>
      <c r="H83" s="43">
        <v>4</v>
      </c>
      <c r="I83" s="43">
        <v>20</v>
      </c>
      <c r="J83" s="43">
        <v>123</v>
      </c>
      <c r="K83" s="44" t="s">
        <v>157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207</v>
      </c>
      <c r="G84" s="43">
        <v>0</v>
      </c>
      <c r="H84" s="43">
        <v>0</v>
      </c>
      <c r="I84" s="43">
        <v>15</v>
      </c>
      <c r="J84" s="43">
        <v>61</v>
      </c>
      <c r="K84" s="44" t="s">
        <v>117</v>
      </c>
      <c r="L84" s="43"/>
    </row>
    <row r="85" spans="1:12" ht="15" x14ac:dyDescent="0.25">
      <c r="A85" s="23"/>
      <c r="B85" s="15"/>
      <c r="C85" s="11"/>
      <c r="D85" s="7" t="s">
        <v>77</v>
      </c>
      <c r="E85" s="42" t="s">
        <v>81</v>
      </c>
      <c r="F85" s="43">
        <v>200</v>
      </c>
      <c r="G85" s="43">
        <v>1</v>
      </c>
      <c r="H85" s="43">
        <v>1</v>
      </c>
      <c r="I85" s="43">
        <v>19</v>
      </c>
      <c r="J85" s="43">
        <v>87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607</v>
      </c>
      <c r="G89" s="19">
        <f t="shared" ref="G89" si="42">SUM(G82:G88)</f>
        <v>10</v>
      </c>
      <c r="H89" s="19">
        <f t="shared" ref="H89" si="43">SUM(H82:H88)</f>
        <v>11</v>
      </c>
      <c r="I89" s="19">
        <f t="shared" ref="I89" si="44">SUM(I82:I88)</f>
        <v>86</v>
      </c>
      <c r="J89" s="19">
        <f t="shared" ref="J89:L89" si="45">SUM(J82:J88)</f>
        <v>472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118</v>
      </c>
      <c r="F90" s="43">
        <v>60</v>
      </c>
      <c r="G90" s="43">
        <v>3</v>
      </c>
      <c r="H90" s="43">
        <v>6</v>
      </c>
      <c r="I90" s="43">
        <v>15</v>
      </c>
      <c r="J90" s="43">
        <v>121</v>
      </c>
      <c r="K90" s="44"/>
      <c r="L90" s="110">
        <v>98</v>
      </c>
    </row>
    <row r="91" spans="1:12" ht="15" x14ac:dyDescent="0.25">
      <c r="A91" s="23"/>
      <c r="B91" s="15"/>
      <c r="C91" s="11"/>
      <c r="D91" s="7" t="s">
        <v>25</v>
      </c>
      <c r="E91" s="42" t="s">
        <v>49</v>
      </c>
      <c r="F91" s="43">
        <v>200</v>
      </c>
      <c r="G91" s="43">
        <v>7</v>
      </c>
      <c r="H91" s="43">
        <v>9</v>
      </c>
      <c r="I91" s="43">
        <v>9</v>
      </c>
      <c r="J91" s="43">
        <v>146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119</v>
      </c>
      <c r="F92" s="43">
        <v>90</v>
      </c>
      <c r="G92" s="43">
        <v>6</v>
      </c>
      <c r="H92" s="43">
        <v>4</v>
      </c>
      <c r="I92" s="43">
        <v>10</v>
      </c>
      <c r="J92" s="43">
        <v>102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58</v>
      </c>
      <c r="F93" s="43">
        <v>150</v>
      </c>
      <c r="G93" s="43">
        <v>3</v>
      </c>
      <c r="H93" s="43">
        <v>4</v>
      </c>
      <c r="I93" s="43">
        <v>19</v>
      </c>
      <c r="J93" s="43">
        <v>126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120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 t="s">
        <v>39</v>
      </c>
      <c r="F96" s="43">
        <v>40</v>
      </c>
      <c r="G96" s="43">
        <v>2</v>
      </c>
      <c r="H96" s="43">
        <v>0</v>
      </c>
      <c r="I96" s="43">
        <v>24</v>
      </c>
      <c r="J96" s="43">
        <v>108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107</v>
      </c>
      <c r="J99" s="19">
        <f t="shared" ref="J99:L99" si="49">SUM(J90:J98)</f>
        <v>735</v>
      </c>
      <c r="K99" s="25"/>
      <c r="L99" s="111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118" t="s">
        <v>4</v>
      </c>
      <c r="D100" s="119"/>
      <c r="E100" s="31"/>
      <c r="F100" s="32">
        <f>F89+F99</f>
        <v>1377</v>
      </c>
      <c r="G100" s="32">
        <f t="shared" ref="G100" si="50">G89+G99</f>
        <v>33</v>
      </c>
      <c r="H100" s="32">
        <f t="shared" ref="H100" si="51">H89+H99</f>
        <v>34</v>
      </c>
      <c r="I100" s="32">
        <f t="shared" ref="I100" si="52">I89+I99</f>
        <v>193</v>
      </c>
      <c r="J100" s="32">
        <f t="shared" ref="J100:L100" si="53">J89+J99</f>
        <v>1207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205</v>
      </c>
      <c r="G101" s="40">
        <v>8</v>
      </c>
      <c r="H101" s="40">
        <v>8</v>
      </c>
      <c r="I101" s="40">
        <v>35</v>
      </c>
      <c r="J101" s="40">
        <v>236</v>
      </c>
      <c r="K101" s="41" t="s">
        <v>52</v>
      </c>
      <c r="L101" s="109">
        <v>78.3</v>
      </c>
    </row>
    <row r="102" spans="1:12" ht="15" x14ac:dyDescent="0.25">
      <c r="A102" s="23"/>
      <c r="B102" s="15"/>
      <c r="C102" s="11"/>
      <c r="D102" s="51" t="s">
        <v>122</v>
      </c>
      <c r="E102" s="42" t="s">
        <v>124</v>
      </c>
      <c r="F102" s="43">
        <v>40</v>
      </c>
      <c r="G102" s="43">
        <v>5</v>
      </c>
      <c r="H102" s="43">
        <v>4</v>
      </c>
      <c r="I102" s="43">
        <v>0</v>
      </c>
      <c r="J102" s="43">
        <v>56</v>
      </c>
      <c r="K102" s="44" t="s">
        <v>125</v>
      </c>
      <c r="L102" s="43"/>
    </row>
    <row r="103" spans="1:12" ht="15" x14ac:dyDescent="0.25">
      <c r="A103" s="23"/>
      <c r="B103" s="15"/>
      <c r="C103" s="11"/>
      <c r="D103" s="7" t="s">
        <v>61</v>
      </c>
      <c r="E103" s="42" t="s">
        <v>93</v>
      </c>
      <c r="F103" s="43">
        <v>80</v>
      </c>
      <c r="G103" s="43">
        <v>6</v>
      </c>
      <c r="H103" s="43">
        <v>7</v>
      </c>
      <c r="I103" s="43">
        <v>27</v>
      </c>
      <c r="J103" s="43">
        <v>194</v>
      </c>
      <c r="K103" s="44"/>
      <c r="L103" s="43"/>
    </row>
    <row r="104" spans="1:12" ht="15" x14ac:dyDescent="0.25">
      <c r="A104" s="23"/>
      <c r="B104" s="15"/>
      <c r="C104" s="11"/>
      <c r="D104" s="52" t="s">
        <v>22</v>
      </c>
      <c r="E104" s="42" t="s">
        <v>64</v>
      </c>
      <c r="F104" s="43">
        <v>200</v>
      </c>
      <c r="G104" s="43">
        <v>0</v>
      </c>
      <c r="H104" s="43">
        <v>0</v>
      </c>
      <c r="I104" s="43">
        <v>15</v>
      </c>
      <c r="J104" s="43">
        <v>61</v>
      </c>
      <c r="K104" s="44" t="s">
        <v>66</v>
      </c>
      <c r="L104" s="43"/>
    </row>
    <row r="105" spans="1:12" ht="15" x14ac:dyDescent="0.2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525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547</v>
      </c>
      <c r="K108" s="25"/>
      <c r="L108" s="114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161</v>
      </c>
      <c r="F109" s="43">
        <v>60</v>
      </c>
      <c r="G109" s="43">
        <v>3</v>
      </c>
      <c r="H109" s="43">
        <v>3</v>
      </c>
      <c r="I109" s="43">
        <v>21</v>
      </c>
      <c r="J109" s="43">
        <v>124</v>
      </c>
      <c r="K109" s="44" t="s">
        <v>162</v>
      </c>
      <c r="L109" s="110">
        <v>98</v>
      </c>
    </row>
    <row r="110" spans="1:12" ht="15" x14ac:dyDescent="0.25">
      <c r="A110" s="23"/>
      <c r="B110" s="15"/>
      <c r="C110" s="11"/>
      <c r="D110" s="7" t="s">
        <v>25</v>
      </c>
      <c r="E110" s="42" t="s">
        <v>126</v>
      </c>
      <c r="F110" s="43">
        <v>210</v>
      </c>
      <c r="G110" s="43">
        <v>6</v>
      </c>
      <c r="H110" s="43">
        <v>6</v>
      </c>
      <c r="I110" s="43">
        <v>13</v>
      </c>
      <c r="J110" s="43">
        <v>130</v>
      </c>
      <c r="K110" s="44" t="s">
        <v>128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127</v>
      </c>
      <c r="F111" s="43">
        <v>200</v>
      </c>
      <c r="G111" s="43">
        <v>13</v>
      </c>
      <c r="H111" s="43">
        <v>16</v>
      </c>
      <c r="I111" s="43">
        <v>37</v>
      </c>
      <c r="J111" s="43">
        <v>342</v>
      </c>
      <c r="K111" s="44" t="s">
        <v>129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43</v>
      </c>
      <c r="F112" s="43">
        <v>200</v>
      </c>
      <c r="G112" s="43">
        <v>0</v>
      </c>
      <c r="H112" s="43">
        <v>0</v>
      </c>
      <c r="I112" s="43">
        <v>19</v>
      </c>
      <c r="J112" s="43">
        <v>76</v>
      </c>
      <c r="K112" s="44" t="s">
        <v>130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40</v>
      </c>
      <c r="F113" s="43">
        <v>30</v>
      </c>
      <c r="G113" s="43">
        <v>2</v>
      </c>
      <c r="H113" s="43">
        <v>0</v>
      </c>
      <c r="I113" s="43">
        <v>15</v>
      </c>
      <c r="J113" s="43">
        <v>70</v>
      </c>
      <c r="K113" s="44" t="s">
        <v>75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2</v>
      </c>
      <c r="H114" s="43">
        <v>0</v>
      </c>
      <c r="I114" s="43">
        <v>18</v>
      </c>
      <c r="J114" s="43">
        <v>81</v>
      </c>
      <c r="K114" s="44" t="s">
        <v>76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730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123</v>
      </c>
      <c r="J118" s="19">
        <f t="shared" si="56"/>
        <v>823</v>
      </c>
      <c r="K118" s="25"/>
      <c r="L118" s="114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118" t="s">
        <v>4</v>
      </c>
      <c r="D119" s="119"/>
      <c r="E119" s="31"/>
      <c r="F119" s="32">
        <f>F108+F118</f>
        <v>1255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200</v>
      </c>
      <c r="J119" s="32">
        <f t="shared" ref="J119:L119" si="61">J108+J118</f>
        <v>1370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131</v>
      </c>
      <c r="F120" s="40">
        <v>90</v>
      </c>
      <c r="G120" s="40">
        <v>8</v>
      </c>
      <c r="H120" s="40">
        <v>13</v>
      </c>
      <c r="I120" s="40">
        <v>4</v>
      </c>
      <c r="J120" s="40">
        <v>162</v>
      </c>
      <c r="K120" s="41" t="s">
        <v>132</v>
      </c>
      <c r="L120" s="109">
        <v>78.3</v>
      </c>
    </row>
    <row r="121" spans="1:12" ht="25.5" x14ac:dyDescent="0.25">
      <c r="A121" s="14"/>
      <c r="B121" s="15"/>
      <c r="C121" s="11"/>
      <c r="D121" s="51" t="s">
        <v>27</v>
      </c>
      <c r="E121" s="42" t="s">
        <v>100</v>
      </c>
      <c r="F121" s="43">
        <v>150</v>
      </c>
      <c r="G121" s="43">
        <v>8</v>
      </c>
      <c r="H121" s="43">
        <v>5</v>
      </c>
      <c r="I121" s="43">
        <v>33</v>
      </c>
      <c r="J121" s="43">
        <v>203</v>
      </c>
      <c r="K121" s="44" t="s">
        <v>103</v>
      </c>
      <c r="L121" s="43"/>
    </row>
    <row r="122" spans="1:12" ht="15" x14ac:dyDescent="0.25">
      <c r="A122" s="14"/>
      <c r="B122" s="15"/>
      <c r="C122" s="11"/>
      <c r="D122" s="7" t="s">
        <v>29</v>
      </c>
      <c r="E122" s="42" t="s">
        <v>40</v>
      </c>
      <c r="F122" s="43">
        <v>20</v>
      </c>
      <c r="G122" s="43">
        <v>2</v>
      </c>
      <c r="H122" s="43">
        <v>0</v>
      </c>
      <c r="I122" s="43">
        <v>10</v>
      </c>
      <c r="J122" s="43">
        <v>47</v>
      </c>
      <c r="K122" s="44" t="s">
        <v>75</v>
      </c>
      <c r="L122" s="43"/>
    </row>
    <row r="123" spans="1:12" ht="15" x14ac:dyDescent="0.25">
      <c r="A123" s="14"/>
      <c r="B123" s="15"/>
      <c r="C123" s="11"/>
      <c r="D123" s="7" t="s">
        <v>91</v>
      </c>
      <c r="E123" s="42" t="s">
        <v>94</v>
      </c>
      <c r="F123" s="43">
        <v>20</v>
      </c>
      <c r="G123" s="43">
        <v>4</v>
      </c>
      <c r="H123" s="43">
        <v>5</v>
      </c>
      <c r="I123" s="43">
        <v>0</v>
      </c>
      <c r="J123" s="43">
        <v>64</v>
      </c>
      <c r="K123" s="44" t="s">
        <v>96</v>
      </c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42</v>
      </c>
      <c r="F124" s="43">
        <v>30</v>
      </c>
      <c r="G124" s="43">
        <v>2</v>
      </c>
      <c r="H124" s="43">
        <v>1</v>
      </c>
      <c r="I124" s="43">
        <v>15</v>
      </c>
      <c r="J124" s="43">
        <v>79</v>
      </c>
      <c r="K124" s="44" t="s">
        <v>56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80</v>
      </c>
      <c r="F125" s="43">
        <v>200</v>
      </c>
      <c r="G125" s="43">
        <v>0</v>
      </c>
      <c r="H125" s="43">
        <v>0</v>
      </c>
      <c r="I125" s="43">
        <v>15</v>
      </c>
      <c r="J125" s="43">
        <v>61</v>
      </c>
      <c r="K125" s="44" t="s">
        <v>83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24</v>
      </c>
      <c r="H127" s="19">
        <f t="shared" si="62"/>
        <v>24</v>
      </c>
      <c r="I127" s="19">
        <f t="shared" si="62"/>
        <v>77</v>
      </c>
      <c r="J127" s="19">
        <f t="shared" si="62"/>
        <v>616</v>
      </c>
      <c r="K127" s="25"/>
      <c r="L127" s="19">
        <f t="shared" ref="L127" si="63">SUM(L120:L126)</f>
        <v>78.3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165</v>
      </c>
      <c r="F128" s="43">
        <v>60</v>
      </c>
      <c r="G128" s="43">
        <v>1</v>
      </c>
      <c r="H128" s="43">
        <v>0</v>
      </c>
      <c r="I128" s="43">
        <v>1</v>
      </c>
      <c r="J128" s="43">
        <v>6</v>
      </c>
      <c r="K128" s="44" t="s">
        <v>166</v>
      </c>
      <c r="L128" s="110">
        <v>98</v>
      </c>
    </row>
    <row r="129" spans="1:12" ht="15" x14ac:dyDescent="0.25">
      <c r="A129" s="14"/>
      <c r="B129" s="15"/>
      <c r="C129" s="11"/>
      <c r="D129" s="7" t="s">
        <v>25</v>
      </c>
      <c r="E129" s="42" t="s">
        <v>133</v>
      </c>
      <c r="F129" s="43">
        <v>210</v>
      </c>
      <c r="G129" s="43">
        <v>2</v>
      </c>
      <c r="H129" s="43">
        <v>5</v>
      </c>
      <c r="I129" s="43">
        <v>9</v>
      </c>
      <c r="J129" s="43">
        <v>85</v>
      </c>
      <c r="K129" s="44" t="s">
        <v>136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134</v>
      </c>
      <c r="F130" s="43">
        <v>90</v>
      </c>
      <c r="G130" s="43">
        <v>13</v>
      </c>
      <c r="H130" s="43">
        <v>16</v>
      </c>
      <c r="I130" s="43">
        <v>16</v>
      </c>
      <c r="J130" s="43">
        <v>256</v>
      </c>
      <c r="K130" s="44" t="s">
        <v>137</v>
      </c>
      <c r="L130" s="43"/>
    </row>
    <row r="131" spans="1:12" ht="25.5" x14ac:dyDescent="0.25">
      <c r="A131" s="14"/>
      <c r="B131" s="15"/>
      <c r="C131" s="11"/>
      <c r="D131" s="7" t="s">
        <v>27</v>
      </c>
      <c r="E131" s="42" t="s">
        <v>135</v>
      </c>
      <c r="F131" s="43">
        <v>150</v>
      </c>
      <c r="G131" s="43">
        <v>4</v>
      </c>
      <c r="H131" s="43">
        <v>3</v>
      </c>
      <c r="I131" s="43">
        <v>35</v>
      </c>
      <c r="J131" s="43">
        <v>186</v>
      </c>
      <c r="K131" s="44" t="s">
        <v>103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45</v>
      </c>
      <c r="F132" s="43">
        <v>200</v>
      </c>
      <c r="G132" s="43">
        <v>0</v>
      </c>
      <c r="H132" s="43">
        <v>0</v>
      </c>
      <c r="I132" s="43">
        <v>26</v>
      </c>
      <c r="J132" s="43">
        <v>104</v>
      </c>
      <c r="K132" s="44" t="s">
        <v>90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40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75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39</v>
      </c>
      <c r="F134" s="43">
        <v>40</v>
      </c>
      <c r="G134" s="43">
        <v>2</v>
      </c>
      <c r="H134" s="43">
        <v>0</v>
      </c>
      <c r="I134" s="43">
        <v>24</v>
      </c>
      <c r="J134" s="43">
        <v>108</v>
      </c>
      <c r="K134" s="44" t="s">
        <v>76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780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126</v>
      </c>
      <c r="J137" s="19">
        <f t="shared" si="64"/>
        <v>815</v>
      </c>
      <c r="K137" s="25"/>
      <c r="L137" s="19">
        <f t="shared" ref="L137" si="65">SUM(L128:L136)</f>
        <v>98</v>
      </c>
    </row>
    <row r="138" spans="1:12" ht="15" x14ac:dyDescent="0.2">
      <c r="A138" s="33">
        <f>A120</f>
        <v>2</v>
      </c>
      <c r="B138" s="33">
        <f>B120</f>
        <v>2</v>
      </c>
      <c r="C138" s="118" t="s">
        <v>4</v>
      </c>
      <c r="D138" s="119"/>
      <c r="E138" s="31"/>
      <c r="F138" s="32">
        <f>F127+F137</f>
        <v>1290</v>
      </c>
      <c r="G138" s="32">
        <f t="shared" ref="G138" si="66">G127+G137</f>
        <v>48</v>
      </c>
      <c r="H138" s="32">
        <f t="shared" ref="H138" si="67">H127+H137</f>
        <v>48</v>
      </c>
      <c r="I138" s="32">
        <f t="shared" ref="I138" si="68">I127+I137</f>
        <v>203</v>
      </c>
      <c r="J138" s="32">
        <f t="shared" ref="J138:L138" si="69">J127+J137</f>
        <v>1431</v>
      </c>
      <c r="K138" s="32"/>
      <c r="L138" s="32">
        <f t="shared" si="69"/>
        <v>176.3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135</v>
      </c>
      <c r="G139" s="40">
        <v>4</v>
      </c>
      <c r="H139" s="40">
        <v>5</v>
      </c>
      <c r="I139" s="40">
        <v>20</v>
      </c>
      <c r="J139" s="40">
        <v>140</v>
      </c>
      <c r="K139" s="41" t="s">
        <v>140</v>
      </c>
      <c r="L139" s="109">
        <v>78.3</v>
      </c>
    </row>
    <row r="140" spans="1:12" ht="15" x14ac:dyDescent="0.25">
      <c r="A140" s="23"/>
      <c r="B140" s="15"/>
      <c r="C140" s="11"/>
      <c r="D140" s="51" t="s">
        <v>21</v>
      </c>
      <c r="E140" s="42" t="s">
        <v>139</v>
      </c>
      <c r="F140" s="43">
        <v>80</v>
      </c>
      <c r="G140" s="43">
        <v>14</v>
      </c>
      <c r="H140" s="43">
        <v>5</v>
      </c>
      <c r="I140" s="43">
        <v>19</v>
      </c>
      <c r="J140" s="43">
        <v>177</v>
      </c>
      <c r="K140" s="44" t="s">
        <v>141</v>
      </c>
      <c r="L140" s="43"/>
    </row>
    <row r="141" spans="1:12" ht="15" x14ac:dyDescent="0.25">
      <c r="A141" s="23"/>
      <c r="B141" s="15"/>
      <c r="C141" s="11"/>
      <c r="D141" s="7" t="s">
        <v>138</v>
      </c>
      <c r="E141" s="42" t="s">
        <v>42</v>
      </c>
      <c r="F141" s="43">
        <v>20</v>
      </c>
      <c r="G141" s="43">
        <v>2</v>
      </c>
      <c r="H141" s="43">
        <v>1</v>
      </c>
      <c r="I141" s="43">
        <v>10</v>
      </c>
      <c r="J141" s="43">
        <v>52</v>
      </c>
      <c r="K141" s="44" t="s">
        <v>56</v>
      </c>
      <c r="L141" s="43"/>
    </row>
    <row r="142" spans="1:12" ht="15.75" customHeight="1" x14ac:dyDescent="0.25">
      <c r="A142" s="23"/>
      <c r="B142" s="15"/>
      <c r="C142" s="11"/>
      <c r="D142" s="7" t="s">
        <v>91</v>
      </c>
      <c r="E142" s="42" t="s">
        <v>108</v>
      </c>
      <c r="F142" s="43">
        <v>10</v>
      </c>
      <c r="G142" s="43">
        <v>0</v>
      </c>
      <c r="H142" s="43">
        <v>6</v>
      </c>
      <c r="I142" s="43">
        <v>0</v>
      </c>
      <c r="J142" s="43">
        <v>58</v>
      </c>
      <c r="K142" s="44" t="s">
        <v>109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64</v>
      </c>
      <c r="F143" s="43">
        <v>200</v>
      </c>
      <c r="G143" s="43">
        <v>0</v>
      </c>
      <c r="H143" s="43">
        <v>0</v>
      </c>
      <c r="I143" s="43">
        <v>15</v>
      </c>
      <c r="J143" s="43">
        <v>61</v>
      </c>
      <c r="K143" s="44" t="s">
        <v>66</v>
      </c>
      <c r="L143" s="43"/>
    </row>
    <row r="144" spans="1:12" ht="15" x14ac:dyDescent="0.25">
      <c r="A144" s="23"/>
      <c r="B144" s="15"/>
      <c r="C144" s="11"/>
      <c r="D144" s="51" t="s">
        <v>77</v>
      </c>
      <c r="E144" s="42" t="s">
        <v>81</v>
      </c>
      <c r="F144" s="43">
        <v>200</v>
      </c>
      <c r="G144" s="43">
        <v>1</v>
      </c>
      <c r="H144" s="43">
        <v>1</v>
      </c>
      <c r="I144" s="43">
        <v>18</v>
      </c>
      <c r="J144" s="43">
        <v>82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645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82</v>
      </c>
      <c r="J146" s="19">
        <f t="shared" si="70"/>
        <v>570</v>
      </c>
      <c r="K146" s="25"/>
      <c r="L146" s="19">
        <f t="shared" ref="L146" si="71">SUM(L139:L145)</f>
        <v>78.3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84</v>
      </c>
      <c r="F147" s="43">
        <v>60</v>
      </c>
      <c r="G147" s="43">
        <v>1</v>
      </c>
      <c r="H147" s="43">
        <v>3</v>
      </c>
      <c r="I147" s="43">
        <v>4</v>
      </c>
      <c r="J147" s="43">
        <v>50</v>
      </c>
      <c r="K147" s="44" t="s">
        <v>87</v>
      </c>
      <c r="L147" s="110">
        <v>98</v>
      </c>
    </row>
    <row r="148" spans="1:12" ht="15" x14ac:dyDescent="0.25">
      <c r="A148" s="23"/>
      <c r="B148" s="15"/>
      <c r="C148" s="11"/>
      <c r="D148" s="7" t="s">
        <v>25</v>
      </c>
      <c r="E148" s="42" t="s">
        <v>142</v>
      </c>
      <c r="F148" s="43">
        <v>210</v>
      </c>
      <c r="G148" s="43">
        <v>8</v>
      </c>
      <c r="H148" s="43">
        <v>7</v>
      </c>
      <c r="I148" s="43">
        <v>21</v>
      </c>
      <c r="J148" s="43">
        <v>176</v>
      </c>
      <c r="K148" s="44" t="s">
        <v>145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143</v>
      </c>
      <c r="F149" s="43">
        <v>90</v>
      </c>
      <c r="G149" s="43">
        <v>11</v>
      </c>
      <c r="H149" s="43">
        <v>6</v>
      </c>
      <c r="I149" s="43">
        <v>6</v>
      </c>
      <c r="J149" s="43">
        <v>124</v>
      </c>
      <c r="K149" s="44" t="s">
        <v>146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144</v>
      </c>
      <c r="F150" s="43">
        <v>150</v>
      </c>
      <c r="G150" s="43">
        <v>3</v>
      </c>
      <c r="H150" s="43">
        <v>7</v>
      </c>
      <c r="I150" s="43">
        <v>19</v>
      </c>
      <c r="J150" s="43">
        <v>145</v>
      </c>
      <c r="K150" s="44" t="s">
        <v>147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0</v>
      </c>
      <c r="H151" s="43">
        <v>0</v>
      </c>
      <c r="I151" s="43">
        <v>19</v>
      </c>
      <c r="J151" s="43">
        <v>78</v>
      </c>
      <c r="K151" s="44" t="s">
        <v>74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40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75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39</v>
      </c>
      <c r="F153" s="43">
        <v>40</v>
      </c>
      <c r="G153" s="43">
        <v>2</v>
      </c>
      <c r="H153" s="43">
        <v>0</v>
      </c>
      <c r="I153" s="43">
        <v>24</v>
      </c>
      <c r="J153" s="43">
        <v>108</v>
      </c>
      <c r="K153" s="44" t="s">
        <v>76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23</v>
      </c>
      <c r="I156" s="19">
        <f t="shared" si="72"/>
        <v>108</v>
      </c>
      <c r="J156" s="19">
        <f t="shared" si="72"/>
        <v>751</v>
      </c>
      <c r="K156" s="25"/>
      <c r="L156" s="114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118" t="s">
        <v>4</v>
      </c>
      <c r="D157" s="119"/>
      <c r="E157" s="31"/>
      <c r="F157" s="32">
        <f>F146+F156</f>
        <v>1425</v>
      </c>
      <c r="G157" s="32">
        <f t="shared" ref="G157" si="74">G146+G156</f>
        <v>48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1321</v>
      </c>
      <c r="K157" s="32"/>
      <c r="L157" s="32">
        <f t="shared" si="77"/>
        <v>176.3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11</v>
      </c>
      <c r="H158" s="40">
        <v>15</v>
      </c>
      <c r="I158" s="40">
        <v>26</v>
      </c>
      <c r="J158" s="40">
        <v>283</v>
      </c>
      <c r="K158" s="41" t="s">
        <v>148</v>
      </c>
      <c r="L158" s="109">
        <v>78.3</v>
      </c>
    </row>
    <row r="159" spans="1:12" ht="15" x14ac:dyDescent="0.25">
      <c r="A159" s="23"/>
      <c r="B159" s="15"/>
      <c r="C159" s="11"/>
      <c r="D159" s="51" t="s">
        <v>60</v>
      </c>
      <c r="E159" s="42" t="s">
        <v>79</v>
      </c>
      <c r="F159" s="43">
        <v>30</v>
      </c>
      <c r="G159" s="43">
        <v>0</v>
      </c>
      <c r="H159" s="43">
        <v>0</v>
      </c>
      <c r="I159" s="43">
        <v>1</v>
      </c>
      <c r="J159" s="43">
        <v>3</v>
      </c>
      <c r="K159" s="44" t="s">
        <v>50</v>
      </c>
      <c r="L159" s="110"/>
    </row>
    <row r="160" spans="1:12" ht="15" x14ac:dyDescent="0.25">
      <c r="A160" s="23"/>
      <c r="B160" s="15"/>
      <c r="C160" s="11"/>
      <c r="D160" s="7" t="s">
        <v>29</v>
      </c>
      <c r="E160" s="42" t="s">
        <v>40</v>
      </c>
      <c r="F160" s="43">
        <v>30</v>
      </c>
      <c r="G160" s="43">
        <v>2</v>
      </c>
      <c r="H160" s="43">
        <v>0</v>
      </c>
      <c r="I160" s="43">
        <v>15</v>
      </c>
      <c r="J160" s="43">
        <v>70</v>
      </c>
      <c r="K160" s="44" t="s">
        <v>75</v>
      </c>
      <c r="L160" s="110"/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207</v>
      </c>
      <c r="G161" s="43">
        <v>0</v>
      </c>
      <c r="H161" s="43">
        <v>0</v>
      </c>
      <c r="I161" s="43">
        <v>15</v>
      </c>
      <c r="J161" s="43">
        <v>61</v>
      </c>
      <c r="K161" s="44" t="s">
        <v>117</v>
      </c>
      <c r="L161" s="110"/>
    </row>
    <row r="162" spans="1:12" ht="15" x14ac:dyDescent="0.25">
      <c r="A162" s="23"/>
      <c r="B162" s="15"/>
      <c r="C162" s="11"/>
      <c r="D162" s="7" t="s">
        <v>106</v>
      </c>
      <c r="E162" s="42" t="s">
        <v>48</v>
      </c>
      <c r="F162" s="43">
        <v>200</v>
      </c>
      <c r="G162" s="43">
        <v>5</v>
      </c>
      <c r="H162" s="43">
        <v>4</v>
      </c>
      <c r="I162" s="43">
        <v>9</v>
      </c>
      <c r="J162" s="43">
        <v>96</v>
      </c>
      <c r="K162" s="44" t="s">
        <v>57</v>
      </c>
      <c r="L162" s="110">
        <v>26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617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104.3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167</v>
      </c>
      <c r="F166" s="43">
        <v>60</v>
      </c>
      <c r="G166" s="43">
        <v>1</v>
      </c>
      <c r="H166" s="43">
        <v>0</v>
      </c>
      <c r="I166" s="43">
        <v>2</v>
      </c>
      <c r="J166" s="43">
        <v>11</v>
      </c>
      <c r="K166" s="44" t="s">
        <v>168</v>
      </c>
      <c r="L166" s="110">
        <v>98</v>
      </c>
    </row>
    <row r="167" spans="1:12" ht="15" x14ac:dyDescent="0.25">
      <c r="A167" s="23"/>
      <c r="B167" s="15"/>
      <c r="C167" s="11"/>
      <c r="D167" s="7" t="s">
        <v>25</v>
      </c>
      <c r="E167" s="42" t="s">
        <v>149</v>
      </c>
      <c r="F167" s="43">
        <v>225</v>
      </c>
      <c r="G167" s="43">
        <v>10</v>
      </c>
      <c r="H167" s="43">
        <v>8</v>
      </c>
      <c r="I167" s="43">
        <v>26</v>
      </c>
      <c r="J167" s="43">
        <v>219</v>
      </c>
      <c r="K167" s="44" t="s">
        <v>151</v>
      </c>
      <c r="L167" s="110"/>
    </row>
    <row r="168" spans="1:12" ht="15" x14ac:dyDescent="0.25">
      <c r="A168" s="23"/>
      <c r="B168" s="15"/>
      <c r="C168" s="11"/>
      <c r="D168" s="7" t="s">
        <v>26</v>
      </c>
      <c r="E168" s="42" t="s">
        <v>150</v>
      </c>
      <c r="F168" s="43">
        <v>90</v>
      </c>
      <c r="G168" s="43">
        <v>6</v>
      </c>
      <c r="H168" s="43">
        <v>12</v>
      </c>
      <c r="I168" s="43">
        <v>10</v>
      </c>
      <c r="J168" s="43">
        <v>174</v>
      </c>
      <c r="K168" s="44" t="s">
        <v>152</v>
      </c>
      <c r="L168" s="110"/>
    </row>
    <row r="169" spans="1:12" ht="25.5" x14ac:dyDescent="0.25">
      <c r="A169" s="23"/>
      <c r="B169" s="15"/>
      <c r="C169" s="11"/>
      <c r="D169" s="7" t="s">
        <v>27</v>
      </c>
      <c r="E169" s="42" t="s">
        <v>100</v>
      </c>
      <c r="F169" s="43">
        <v>150</v>
      </c>
      <c r="G169" s="43">
        <v>8</v>
      </c>
      <c r="H169" s="43">
        <v>5</v>
      </c>
      <c r="I169" s="43">
        <v>33</v>
      </c>
      <c r="J169" s="43">
        <v>203</v>
      </c>
      <c r="K169" s="44" t="s">
        <v>103</v>
      </c>
      <c r="L169" s="110"/>
    </row>
    <row r="170" spans="1:12" ht="15" x14ac:dyDescent="0.25">
      <c r="A170" s="23"/>
      <c r="B170" s="15"/>
      <c r="C170" s="11"/>
      <c r="D170" s="7" t="s">
        <v>28</v>
      </c>
      <c r="E170" s="42" t="s">
        <v>41</v>
      </c>
      <c r="F170" s="43">
        <v>200</v>
      </c>
      <c r="G170" s="43">
        <v>0</v>
      </c>
      <c r="H170" s="43">
        <v>0</v>
      </c>
      <c r="I170" s="43">
        <v>16</v>
      </c>
      <c r="J170" s="43">
        <v>67</v>
      </c>
      <c r="K170" s="44" t="s">
        <v>104</v>
      </c>
      <c r="L170" s="110"/>
    </row>
    <row r="171" spans="1:12" ht="15" x14ac:dyDescent="0.25">
      <c r="A171" s="23"/>
      <c r="B171" s="15"/>
      <c r="C171" s="11"/>
      <c r="D171" s="7" t="s">
        <v>29</v>
      </c>
      <c r="E171" s="42" t="s">
        <v>40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 t="s">
        <v>75</v>
      </c>
      <c r="L171" s="110"/>
    </row>
    <row r="172" spans="1:12" ht="15" x14ac:dyDescent="0.25">
      <c r="A172" s="23"/>
      <c r="B172" s="15"/>
      <c r="C172" s="11"/>
      <c r="D172" s="7" t="s">
        <v>30</v>
      </c>
      <c r="E172" s="42" t="s">
        <v>39</v>
      </c>
      <c r="F172" s="43">
        <v>20</v>
      </c>
      <c r="G172" s="43">
        <v>1</v>
      </c>
      <c r="H172" s="43">
        <v>0</v>
      </c>
      <c r="I172" s="43">
        <v>12</v>
      </c>
      <c r="J172" s="43">
        <v>54</v>
      </c>
      <c r="K172" s="44" t="s">
        <v>76</v>
      </c>
      <c r="L172" s="110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11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11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765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109</v>
      </c>
      <c r="J175" s="19">
        <f t="shared" si="80"/>
        <v>775</v>
      </c>
      <c r="K175" s="25"/>
      <c r="L175" s="114">
        <f t="shared" ref="L175" si="81">SUM(L166:L174)</f>
        <v>98</v>
      </c>
    </row>
    <row r="176" spans="1:12" ht="15.75" thickBot="1" x14ac:dyDescent="0.25">
      <c r="A176" s="29">
        <f>A158</f>
        <v>2</v>
      </c>
      <c r="B176" s="30">
        <f>B158</f>
        <v>4</v>
      </c>
      <c r="C176" s="118" t="s">
        <v>4</v>
      </c>
      <c r="D176" s="119"/>
      <c r="E176" s="31"/>
      <c r="F176" s="32">
        <f>F165+F175</f>
        <v>1382</v>
      </c>
      <c r="G176" s="32">
        <f t="shared" ref="G176" si="82">G165+G175</f>
        <v>46</v>
      </c>
      <c r="H176" s="32">
        <f t="shared" ref="H176" si="83">H165+H175</f>
        <v>44</v>
      </c>
      <c r="I176" s="32">
        <f t="shared" ref="I176" si="84">I165+I175</f>
        <v>175</v>
      </c>
      <c r="J176" s="32">
        <f t="shared" ref="J176:L176" si="85">J165+J175</f>
        <v>1288</v>
      </c>
      <c r="K176" s="32"/>
      <c r="L176" s="32">
        <f t="shared" si="85"/>
        <v>202.3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155</v>
      </c>
      <c r="G177" s="40">
        <v>18</v>
      </c>
      <c r="H177" s="40">
        <v>16</v>
      </c>
      <c r="I177" s="40">
        <v>3</v>
      </c>
      <c r="J177" s="40">
        <v>230</v>
      </c>
      <c r="K177" s="41" t="s">
        <v>116</v>
      </c>
      <c r="L177" s="109">
        <v>78.3</v>
      </c>
    </row>
    <row r="178" spans="1:12" ht="15" x14ac:dyDescent="0.25">
      <c r="A178" s="23"/>
      <c r="B178" s="15"/>
      <c r="C178" s="11"/>
      <c r="D178" s="51" t="s">
        <v>60</v>
      </c>
      <c r="E178" s="42" t="s">
        <v>169</v>
      </c>
      <c r="F178" s="43">
        <v>30</v>
      </c>
      <c r="G178" s="43">
        <v>0</v>
      </c>
      <c r="H178" s="43">
        <v>1</v>
      </c>
      <c r="I178" s="43">
        <v>2</v>
      </c>
      <c r="J178" s="43">
        <v>23</v>
      </c>
      <c r="K178" s="44" t="s">
        <v>170</v>
      </c>
      <c r="L178" s="110"/>
    </row>
    <row r="179" spans="1:12" ht="15" x14ac:dyDescent="0.25">
      <c r="A179" s="23"/>
      <c r="B179" s="15"/>
      <c r="C179" s="11"/>
      <c r="D179" s="7" t="s">
        <v>29</v>
      </c>
      <c r="E179" s="42" t="s">
        <v>42</v>
      </c>
      <c r="F179" s="43">
        <v>40</v>
      </c>
      <c r="G179" s="43">
        <v>3</v>
      </c>
      <c r="H179" s="43">
        <v>1</v>
      </c>
      <c r="I179" s="43">
        <v>21</v>
      </c>
      <c r="J179" s="43">
        <v>105</v>
      </c>
      <c r="K179" s="44" t="s">
        <v>56</v>
      </c>
      <c r="L179" s="110"/>
    </row>
    <row r="180" spans="1:12" ht="15" x14ac:dyDescent="0.2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4</v>
      </c>
      <c r="H180" s="43">
        <v>3</v>
      </c>
      <c r="I180" s="43">
        <v>16</v>
      </c>
      <c r="J180" s="43">
        <v>109</v>
      </c>
      <c r="K180" s="44" t="s">
        <v>97</v>
      </c>
      <c r="L180" s="110"/>
    </row>
    <row r="181" spans="1:12" ht="15" x14ac:dyDescent="0.25">
      <c r="A181" s="23"/>
      <c r="B181" s="15"/>
      <c r="C181" s="11"/>
      <c r="D181" s="53" t="s">
        <v>77</v>
      </c>
      <c r="E181" s="42" t="s">
        <v>81</v>
      </c>
      <c r="F181" s="43">
        <v>200</v>
      </c>
      <c r="G181" s="43">
        <v>1</v>
      </c>
      <c r="H181" s="43">
        <v>1</v>
      </c>
      <c r="I181" s="43">
        <v>18</v>
      </c>
      <c r="J181" s="43">
        <v>82</v>
      </c>
      <c r="K181" s="44"/>
      <c r="L181" s="110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11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11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625</v>
      </c>
      <c r="G184" s="19">
        <f>SUM(G177:G183)</f>
        <v>26</v>
      </c>
      <c r="H184" s="19">
        <f>SUM(H177:H183)</f>
        <v>22</v>
      </c>
      <c r="I184" s="19">
        <f>SUM(I177:I183)</f>
        <v>60</v>
      </c>
      <c r="J184" s="19">
        <f>SUM(J177:J183)</f>
        <v>549</v>
      </c>
      <c r="K184" s="25"/>
      <c r="L184" s="111">
        <f t="shared" ref="L184" si="86">SUM(L177:L183)</f>
        <v>78.3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163</v>
      </c>
      <c r="F185" s="43">
        <v>60</v>
      </c>
      <c r="G185" s="43">
        <v>1</v>
      </c>
      <c r="H185" s="43">
        <v>3</v>
      </c>
      <c r="I185" s="43">
        <v>2</v>
      </c>
      <c r="J185" s="43">
        <v>33</v>
      </c>
      <c r="K185" s="44" t="s">
        <v>164</v>
      </c>
      <c r="L185" s="110">
        <v>98</v>
      </c>
    </row>
    <row r="186" spans="1:12" ht="15" x14ac:dyDescent="0.25">
      <c r="A186" s="23"/>
      <c r="B186" s="15"/>
      <c r="C186" s="11"/>
      <c r="D186" s="7" t="s">
        <v>25</v>
      </c>
      <c r="E186" s="42" t="s">
        <v>98</v>
      </c>
      <c r="F186" s="43">
        <v>210</v>
      </c>
      <c r="G186" s="43">
        <v>2</v>
      </c>
      <c r="H186" s="43">
        <v>6</v>
      </c>
      <c r="I186" s="43">
        <v>10</v>
      </c>
      <c r="J186" s="43">
        <v>99</v>
      </c>
      <c r="K186" s="44" t="s">
        <v>101</v>
      </c>
      <c r="L186" s="110"/>
    </row>
    <row r="187" spans="1:12" ht="15" x14ac:dyDescent="0.25">
      <c r="A187" s="23"/>
      <c r="B187" s="15"/>
      <c r="C187" s="11"/>
      <c r="D187" s="7" t="s">
        <v>26</v>
      </c>
      <c r="E187" s="42" t="s">
        <v>158</v>
      </c>
      <c r="F187" s="43">
        <v>90</v>
      </c>
      <c r="G187" s="43">
        <v>22</v>
      </c>
      <c r="H187" s="43">
        <v>10</v>
      </c>
      <c r="I187" s="43">
        <v>8</v>
      </c>
      <c r="J187" s="43">
        <v>210</v>
      </c>
      <c r="K187" s="44" t="s">
        <v>159</v>
      </c>
      <c r="L187" s="110"/>
    </row>
    <row r="188" spans="1:12" ht="15" x14ac:dyDescent="0.25">
      <c r="A188" s="23"/>
      <c r="B188" s="15"/>
      <c r="C188" s="11"/>
      <c r="D188" s="7" t="s">
        <v>27</v>
      </c>
      <c r="E188" s="42" t="s">
        <v>58</v>
      </c>
      <c r="F188" s="43">
        <v>150</v>
      </c>
      <c r="G188" s="43">
        <v>3</v>
      </c>
      <c r="H188" s="43">
        <v>4</v>
      </c>
      <c r="I188" s="43">
        <v>19</v>
      </c>
      <c r="J188" s="43">
        <v>126</v>
      </c>
      <c r="K188" s="44" t="s">
        <v>121</v>
      </c>
      <c r="L188" s="110"/>
    </row>
    <row r="189" spans="1:12" ht="15" x14ac:dyDescent="0.25">
      <c r="A189" s="23"/>
      <c r="B189" s="15"/>
      <c r="C189" s="11"/>
      <c r="D189" s="7" t="s">
        <v>28</v>
      </c>
      <c r="E189" s="42" t="s">
        <v>45</v>
      </c>
      <c r="F189" s="43">
        <v>200</v>
      </c>
      <c r="G189" s="43">
        <v>0</v>
      </c>
      <c r="H189" s="43">
        <v>0</v>
      </c>
      <c r="I189" s="43">
        <v>26</v>
      </c>
      <c r="J189" s="43">
        <v>104</v>
      </c>
      <c r="K189" s="44" t="s">
        <v>90</v>
      </c>
      <c r="L189" s="110"/>
    </row>
    <row r="190" spans="1:12" ht="15" x14ac:dyDescent="0.25">
      <c r="A190" s="23"/>
      <c r="B190" s="15"/>
      <c r="C190" s="11"/>
      <c r="D190" s="7" t="s">
        <v>29</v>
      </c>
      <c r="E190" s="42" t="s">
        <v>40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75</v>
      </c>
      <c r="L190" s="110"/>
    </row>
    <row r="191" spans="1:12" ht="15" x14ac:dyDescent="0.25">
      <c r="A191" s="23"/>
      <c r="B191" s="15"/>
      <c r="C191" s="11"/>
      <c r="D191" s="7" t="s">
        <v>30</v>
      </c>
      <c r="E191" s="42" t="s">
        <v>39</v>
      </c>
      <c r="F191" s="43">
        <v>40</v>
      </c>
      <c r="G191" s="43">
        <v>2</v>
      </c>
      <c r="H191" s="43">
        <v>0</v>
      </c>
      <c r="I191" s="43">
        <v>24</v>
      </c>
      <c r="J191" s="43">
        <v>108</v>
      </c>
      <c r="K191" s="44" t="s">
        <v>76</v>
      </c>
      <c r="L191" s="110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11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11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780</v>
      </c>
      <c r="G194" s="19">
        <f t="shared" ref="G194:J194" si="87">SUM(G185:G193)</f>
        <v>32</v>
      </c>
      <c r="H194" s="19">
        <f t="shared" si="87"/>
        <v>23</v>
      </c>
      <c r="I194" s="19">
        <f t="shared" si="87"/>
        <v>104</v>
      </c>
      <c r="J194" s="19">
        <f t="shared" si="87"/>
        <v>750</v>
      </c>
      <c r="K194" s="25"/>
      <c r="L194" s="114">
        <f t="shared" ref="L194" si="88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118" t="s">
        <v>4</v>
      </c>
      <c r="D195" s="119"/>
      <c r="E195" s="31"/>
      <c r="F195" s="32">
        <f>F184+F194</f>
        <v>1405</v>
      </c>
      <c r="G195" s="32">
        <f t="shared" ref="G195" si="89">G184+G194</f>
        <v>58</v>
      </c>
      <c r="H195" s="32">
        <f t="shared" ref="H195" si="90">H184+H194</f>
        <v>45</v>
      </c>
      <c r="I195" s="32">
        <f t="shared" ref="I195" si="91">I184+I194</f>
        <v>164</v>
      </c>
      <c r="J195" s="32">
        <f t="shared" ref="J195:L195" si="92">J184+J194</f>
        <v>1299</v>
      </c>
      <c r="K195" s="32"/>
      <c r="L195" s="32">
        <f t="shared" si="92"/>
        <v>176.3</v>
      </c>
    </row>
    <row r="196" spans="1:12" x14ac:dyDescent="0.2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1331.4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45.677</v>
      </c>
      <c r="H196" s="34">
        <f t="shared" si="93"/>
        <v>43.093000000000004</v>
      </c>
      <c r="I196" s="34">
        <f t="shared" si="93"/>
        <v>187.34399999999999</v>
      </c>
      <c r="J196" s="34">
        <f t="shared" si="93"/>
        <v>1323.723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181.49999999999997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2025-06-11T09:34:40Z</dcterms:modified>
</cp:coreProperties>
</file>